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пятигорск\Лагерь 2023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42" i="1" l="1"/>
  <c r="G195" i="1"/>
  <c r="I176" i="1"/>
  <c r="H176" i="1"/>
  <c r="G176" i="1"/>
  <c r="F176" i="1"/>
  <c r="I195" i="1"/>
  <c r="H195" i="1"/>
  <c r="F195" i="1"/>
  <c r="J195" i="1"/>
  <c r="L195" i="1"/>
  <c r="L176" i="1"/>
  <c r="J176" i="1"/>
  <c r="L157" i="1"/>
  <c r="F157" i="1"/>
  <c r="H157" i="1"/>
  <c r="I157" i="1"/>
  <c r="G157" i="1"/>
  <c r="J157" i="1"/>
  <c r="L138" i="1"/>
  <c r="F138" i="1"/>
  <c r="G138" i="1"/>
  <c r="H138" i="1"/>
  <c r="I138" i="1"/>
  <c r="J138" i="1"/>
  <c r="H118" i="1"/>
  <c r="L118" i="1"/>
  <c r="I118" i="1"/>
  <c r="F118" i="1"/>
  <c r="G118" i="1"/>
  <c r="J118" i="1"/>
  <c r="I99" i="1"/>
  <c r="L99" i="1"/>
  <c r="J99" i="1"/>
  <c r="F99" i="1"/>
  <c r="H99" i="1"/>
  <c r="G99" i="1"/>
  <c r="G80" i="1"/>
  <c r="J80" i="1"/>
  <c r="I80" i="1"/>
  <c r="L80" i="1"/>
  <c r="H80" i="1"/>
  <c r="F80" i="1"/>
  <c r="F61" i="1"/>
  <c r="G61" i="1"/>
  <c r="I61" i="1"/>
  <c r="J61" i="1"/>
  <c r="H61" i="1"/>
  <c r="L61" i="1"/>
  <c r="I42" i="1"/>
  <c r="G42" i="1"/>
  <c r="J42" i="1"/>
  <c r="F42" i="1"/>
  <c r="L42" i="1"/>
  <c r="J24" i="1"/>
  <c r="H24" i="1"/>
  <c r="L24" i="1"/>
  <c r="G24" i="1"/>
  <c r="F24" i="1"/>
  <c r="I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<sst xmlns="http://schemas.openxmlformats.org/spreadsheetml/2006/main" count="318" uniqueCount="100">
  <si>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</si>
  <si>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</si>
  <si>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</si>
  <si>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</si>
  <si>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</si>
  <si>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</si>
  <si>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</si>
  <si>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</si>
  <si>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</si>
  <si>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</si>
  <si>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</si>
  <si>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</si>
  <si>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</si>
  <si>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</si>
  <si>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</si>
  <si>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</si>
  <si>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</si>
  <si>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</si>
  <si>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</si>
  <si>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</si>
  <si>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</si>
  <si>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</si>
  <si>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</si>
  <si>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</si>
  <si>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</si>
  <si>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</si>
  <si>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</si>
  <si>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</si>
  <si>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</si>
  <si>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</si>
  <si>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</si>
  <si>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</si>
  <si>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</si>
  <si>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</si>
  <si>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</si>
  <si>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</si>
  <si>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</si>
  <si>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</si>
  <si>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</si>
  <si>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 фруктовый</t>
  </si>
  <si>
    <t>Хлеб пшеничный, ржаной 30/30</t>
  </si>
  <si>
    <t>пром</t>
  </si>
  <si>
    <t>Сыр российский порционно</t>
  </si>
  <si>
    <t>Огурец соленый</t>
  </si>
  <si>
    <t>Суп гороховый</t>
  </si>
  <si>
    <t>Котлеты рубленые из курицы с соусом сметанным 60/40</t>
  </si>
  <si>
    <t>294/331</t>
  </si>
  <si>
    <t>Макаронные изделия отварные</t>
  </si>
  <si>
    <t>Компот из яблок</t>
  </si>
  <si>
    <t>Хлеб пшеничный</t>
  </si>
  <si>
    <t>Хлеб ржаной</t>
  </si>
  <si>
    <t>Запеканка из творога с соусом яблочным 150/20</t>
  </si>
  <si>
    <t>Чай с молоком 150/50/15</t>
  </si>
  <si>
    <t>Помидор соленый</t>
  </si>
  <si>
    <t>Суп картофельный с макаронными изделиями</t>
  </si>
  <si>
    <t>Тефтели из говядины 60/40</t>
  </si>
  <si>
    <t>279/332</t>
  </si>
  <si>
    <t>Гречка отварная</t>
  </si>
  <si>
    <t>Компот из сухофруктов</t>
  </si>
  <si>
    <t>Плов с курицей 80/180</t>
  </si>
  <si>
    <t>Чай с сахаром 200/15</t>
  </si>
  <si>
    <t>Свекла тушеная</t>
  </si>
  <si>
    <t>Борщ с капустой и картофелем</t>
  </si>
  <si>
    <t>Котлеты из говядины с соусом 60/40</t>
  </si>
  <si>
    <t>268/331</t>
  </si>
  <si>
    <t>Пшеничная каша рассыпчатая</t>
  </si>
  <si>
    <t>Омлет натуральный</t>
  </si>
  <si>
    <t>Чай с лимоном 200/15/7</t>
  </si>
  <si>
    <t>Яблоки свежие калиброванные 1 шт</t>
  </si>
  <si>
    <t>Масло сливочное крестьянское порциями</t>
  </si>
  <si>
    <t>Кабачковая икра</t>
  </si>
  <si>
    <t>Суп картофельный с пшеном</t>
  </si>
  <si>
    <t>Рыба, припущенная с овощами 60/50</t>
  </si>
  <si>
    <t>229/331</t>
  </si>
  <si>
    <t>Пюре картофельное</t>
  </si>
  <si>
    <t>Макаронные изделия отварные с сыром 150/20/5</t>
  </si>
  <si>
    <t>Какао с молоком</t>
  </si>
  <si>
    <t xml:space="preserve"> </t>
  </si>
  <si>
    <t>Плов с курицей 90/150</t>
  </si>
  <si>
    <t>Запеканка из творога с морковью с яблочным соусом 150/20</t>
  </si>
  <si>
    <t>Котлеты рубленые из курицы с соусом 60/40</t>
  </si>
  <si>
    <t xml:space="preserve">Огурец соленый </t>
  </si>
  <si>
    <t>Котлеты из минтая с соусом 60/40</t>
  </si>
  <si>
    <t>234/331</t>
  </si>
  <si>
    <t>Каша вязкая молочная из хлопьев овсяных с сахаром и маслом сливочным 200/10/10</t>
  </si>
  <si>
    <t>Рис припущеный</t>
  </si>
  <si>
    <t>Каша жидкая молочная из манной крупы с маслом 200/10</t>
  </si>
  <si>
    <t>Суп картофельный с горохом</t>
  </si>
  <si>
    <t>Курица, тушеная в соусе 50/50</t>
  </si>
  <si>
    <t>Котлеты рубленые куриные с соусом 60/40, макаронные изделия отварные</t>
  </si>
  <si>
    <t>294/331, 309</t>
  </si>
  <si>
    <t>Щи из свежей капусты</t>
  </si>
  <si>
    <t>Тефтели из говядины с соусом 60/40</t>
  </si>
  <si>
    <t>МБОУ гимназия №4</t>
  </si>
  <si>
    <t>Каша вязкая молочная из пшена  с маслом сливочным и сахаром 200/10/10</t>
  </si>
  <si>
    <t>Фрукты свежие сезонные 1 шт</t>
  </si>
  <si>
    <t>Яблоко свежее 1 шт</t>
  </si>
  <si>
    <t>Фрукты свежие сезонные (апельсин) 1 шт</t>
  </si>
  <si>
    <t>Кондитерское изделие  1 шт</t>
  </si>
  <si>
    <t>Масло сливочное "крестьянское"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</si>
</sst>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1" fontId="11" fillId="4" borderId="4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left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93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9">
        <v>9</v>
      </c>
      <c r="I3" s="49">
        <v>1</v>
      </c>
      <c r="J3" s="50">
        <v>2024</v>
      </c>
      <c r="K3" s="5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94</v>
      </c>
      <c r="F6" s="53">
        <v>220</v>
      </c>
      <c r="G6" s="40">
        <v>8.6</v>
      </c>
      <c r="H6" s="40">
        <v>12.4</v>
      </c>
      <c r="I6" s="40">
        <v>56</v>
      </c>
      <c r="J6" s="40">
        <v>370</v>
      </c>
      <c r="K6" s="41">
        <v>173</v>
      </c>
      <c r="L6" s="40">
        <v>29.47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0</v>
      </c>
      <c r="I8" s="43">
        <v>24.4</v>
      </c>
      <c r="J8" s="43">
        <v>101.6</v>
      </c>
      <c r="K8" s="44">
        <v>389</v>
      </c>
      <c r="L8" s="43">
        <v>23.65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4.26</v>
      </c>
      <c r="H9" s="43">
        <v>0.6</v>
      </c>
      <c r="I9" s="43">
        <v>24.78</v>
      </c>
      <c r="J9" s="43">
        <v>121.56</v>
      </c>
      <c r="K9" s="44">
        <v>1091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48" t="s">
        <v>41</v>
      </c>
      <c r="E11" s="42" t="s">
        <v>42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19.600000000000001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</v>
      </c>
      <c r="H13" s="19">
        <f t="shared" si="0"/>
        <v>18.899999999999999</v>
      </c>
      <c r="I13" s="19">
        <f t="shared" si="0"/>
        <v>105.18</v>
      </c>
      <c r="J13" s="19">
        <f t="shared" si="0"/>
        <v>664.82</v>
      </c>
      <c r="K13" s="25"/>
      <c r="L13" s="19">
        <f t="shared" ref="L13" si="1">SUM(L6:L12)</f>
        <v>76.72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0.48</v>
      </c>
      <c r="H14" s="43">
        <v>0.12</v>
      </c>
      <c r="I14" s="43">
        <v>1.92</v>
      </c>
      <c r="J14" s="43">
        <v>10.8</v>
      </c>
      <c r="K14" s="44">
        <v>70</v>
      </c>
      <c r="L14" s="43">
        <v>7.8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4.12</v>
      </c>
      <c r="H15" s="43">
        <v>4</v>
      </c>
      <c r="I15" s="43">
        <v>14.5</v>
      </c>
      <c r="J15" s="43">
        <v>110.23</v>
      </c>
      <c r="K15" s="44">
        <v>102</v>
      </c>
      <c r="L15" s="43">
        <v>9.6199999999999992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10.039999999999999</v>
      </c>
      <c r="H16" s="43">
        <v>11.82</v>
      </c>
      <c r="I16" s="43">
        <v>10.5</v>
      </c>
      <c r="J16" s="43">
        <v>188.03</v>
      </c>
      <c r="K16" s="44" t="s">
        <v>46</v>
      </c>
      <c r="L16" s="43">
        <v>39.25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5.28</v>
      </c>
      <c r="H17" s="43">
        <v>3.88</v>
      </c>
      <c r="I17" s="43">
        <v>32.74</v>
      </c>
      <c r="J17" s="43">
        <v>187.2</v>
      </c>
      <c r="K17" s="44">
        <v>309</v>
      </c>
      <c r="L17" s="43">
        <v>8.0500000000000007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0.3</v>
      </c>
      <c r="H18" s="43">
        <v>0</v>
      </c>
      <c r="I18" s="43">
        <v>27.3</v>
      </c>
      <c r="J18" s="43">
        <v>112.1</v>
      </c>
      <c r="K18" s="44">
        <v>344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1091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1091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24.48</v>
      </c>
      <c r="H23" s="19">
        <f t="shared" si="2"/>
        <v>20.419999999999998</v>
      </c>
      <c r="I23" s="19">
        <f t="shared" si="2"/>
        <v>111.74000000000001</v>
      </c>
      <c r="J23" s="19">
        <f t="shared" si="2"/>
        <v>729.92000000000007</v>
      </c>
      <c r="K23" s="25"/>
      <c r="L23" s="19">
        <f t="shared" ref="L23" si="3">SUM(L14:L22)</f>
        <v>76.72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1270</v>
      </c>
      <c r="G24" s="32">
        <f t="shared" ref="G24:J24" si="4">G13+G23</f>
        <v>42.980000000000004</v>
      </c>
      <c r="H24" s="32">
        <f t="shared" si="4"/>
        <v>39.319999999999993</v>
      </c>
      <c r="I24" s="32">
        <f t="shared" si="4"/>
        <v>216.92000000000002</v>
      </c>
      <c r="J24" s="32">
        <f t="shared" si="4"/>
        <v>1394.7400000000002</v>
      </c>
      <c r="K24" s="32"/>
      <c r="L24" s="32">
        <f t="shared" ref="L24" si="5">L13+L23</f>
        <v>153.44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170</v>
      </c>
      <c r="G25" s="40">
        <v>26.23</v>
      </c>
      <c r="H25" s="40">
        <v>13.72</v>
      </c>
      <c r="I25" s="40">
        <v>28.7</v>
      </c>
      <c r="J25" s="40">
        <v>368.1</v>
      </c>
      <c r="K25" s="41">
        <v>223</v>
      </c>
      <c r="L25" s="40">
        <v>40.700000000000003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215</v>
      </c>
      <c r="G27" s="43">
        <v>1.4</v>
      </c>
      <c r="H27" s="43">
        <v>1.6</v>
      </c>
      <c r="I27" s="43">
        <v>17.7</v>
      </c>
      <c r="J27" s="43">
        <v>91</v>
      </c>
      <c r="K27" s="44">
        <v>378</v>
      </c>
      <c r="L27" s="43">
        <v>8.32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4.26</v>
      </c>
      <c r="H28" s="43">
        <v>0.6</v>
      </c>
      <c r="I28" s="43">
        <v>24.78</v>
      </c>
      <c r="J28" s="43">
        <v>121.56</v>
      </c>
      <c r="K28" s="44">
        <v>1091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 t="s">
        <v>96</v>
      </c>
      <c r="F29" s="43">
        <v>100</v>
      </c>
      <c r="G29" s="43">
        <v>0.4</v>
      </c>
      <c r="H29" s="43">
        <v>0</v>
      </c>
      <c r="I29" s="43">
        <v>12.6</v>
      </c>
      <c r="J29" s="43">
        <v>52</v>
      </c>
      <c r="K29" s="44">
        <v>338</v>
      </c>
      <c r="L29" s="43">
        <v>23.7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SUM(F25:F30)</f>
        <v>545</v>
      </c>
      <c r="G31" s="19">
        <f>SUM(G25:G30)</f>
        <v>32.29</v>
      </c>
      <c r="H31" s="19">
        <f>SUM(H25:H30)</f>
        <v>15.92</v>
      </c>
      <c r="I31" s="19">
        <f>SUM(I25:I30)</f>
        <v>83.78</v>
      </c>
      <c r="J31" s="19">
        <f>SUM(J25:J30)</f>
        <v>632.66000000000008</v>
      </c>
      <c r="K31" s="25"/>
      <c r="L31" s="19">
        <f>SUM(L25:L30)</f>
        <v>76.72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 t="s">
        <v>53</v>
      </c>
      <c r="F32" s="43">
        <v>60</v>
      </c>
      <c r="G32" s="43">
        <v>0.72</v>
      </c>
      <c r="H32" s="43">
        <v>0.12</v>
      </c>
      <c r="I32" s="43">
        <v>3.48</v>
      </c>
      <c r="J32" s="43">
        <v>18</v>
      </c>
      <c r="K32" s="44">
        <v>70</v>
      </c>
      <c r="L32" s="43">
        <v>8.1999999999999993</v>
      </c>
    </row>
    <row r="33" spans="1:12" ht="15" x14ac:dyDescent="0.25">
      <c r="A33" s="14"/>
      <c r="B33" s="15"/>
      <c r="C33" s="11"/>
      <c r="D33" s="7" t="s">
        <v>27</v>
      </c>
      <c r="E33" s="42" t="s">
        <v>54</v>
      </c>
      <c r="F33" s="43">
        <v>200</v>
      </c>
      <c r="G33" s="43">
        <v>2.16</v>
      </c>
      <c r="H33" s="43">
        <v>2.56</v>
      </c>
      <c r="I33" s="43">
        <v>15.12</v>
      </c>
      <c r="J33" s="43">
        <v>91.87</v>
      </c>
      <c r="K33" s="44">
        <v>103</v>
      </c>
      <c r="L33" s="43">
        <v>9.3000000000000007</v>
      </c>
    </row>
    <row r="34" spans="1:12" ht="15" x14ac:dyDescent="0.25">
      <c r="A34" s="14"/>
      <c r="B34" s="15"/>
      <c r="C34" s="11"/>
      <c r="D34" s="7" t="s">
        <v>28</v>
      </c>
      <c r="E34" s="42" t="s">
        <v>55</v>
      </c>
      <c r="F34" s="43">
        <v>100</v>
      </c>
      <c r="G34" s="43">
        <v>8.1999999999999993</v>
      </c>
      <c r="H34" s="43">
        <v>9.92</v>
      </c>
      <c r="I34" s="43">
        <v>10.35</v>
      </c>
      <c r="J34" s="43">
        <v>159.85</v>
      </c>
      <c r="K34" s="44" t="s">
        <v>56</v>
      </c>
      <c r="L34" s="43">
        <v>33.200000000000003</v>
      </c>
    </row>
    <row r="35" spans="1:12" ht="15" x14ac:dyDescent="0.25">
      <c r="A35" s="14"/>
      <c r="B35" s="15"/>
      <c r="C35" s="11"/>
      <c r="D35" s="7" t="s">
        <v>29</v>
      </c>
      <c r="E35" s="42" t="s">
        <v>57</v>
      </c>
      <c r="F35" s="43">
        <v>150</v>
      </c>
      <c r="G35" s="43">
        <v>8.42</v>
      </c>
      <c r="H35" s="43">
        <v>5.22</v>
      </c>
      <c r="I35" s="43">
        <v>36.42</v>
      </c>
      <c r="J35" s="43">
        <v>226.08</v>
      </c>
      <c r="K35" s="44">
        <v>302</v>
      </c>
      <c r="L35" s="43">
        <v>15.52</v>
      </c>
    </row>
    <row r="36" spans="1:12" ht="15" x14ac:dyDescent="0.25">
      <c r="A36" s="14"/>
      <c r="B36" s="15"/>
      <c r="C36" s="11"/>
      <c r="D36" s="7" t="s">
        <v>30</v>
      </c>
      <c r="E36" s="42" t="s">
        <v>58</v>
      </c>
      <c r="F36" s="43">
        <v>200</v>
      </c>
      <c r="G36" s="43">
        <v>0.38</v>
      </c>
      <c r="H36" s="43">
        <v>0</v>
      </c>
      <c r="I36" s="43">
        <v>30.74</v>
      </c>
      <c r="J36" s="43">
        <v>124.46</v>
      </c>
      <c r="K36" s="44">
        <v>349</v>
      </c>
      <c r="L36" s="43">
        <v>6.5</v>
      </c>
    </row>
    <row r="37" spans="1:12" ht="15" x14ac:dyDescent="0.25">
      <c r="A37" s="14"/>
      <c r="B37" s="15"/>
      <c r="C37" s="11"/>
      <c r="D37" s="7" t="s">
        <v>31</v>
      </c>
      <c r="E37" s="42" t="s">
        <v>49</v>
      </c>
      <c r="F37" s="43">
        <v>30</v>
      </c>
      <c r="G37" s="43">
        <v>2.2799999999999998</v>
      </c>
      <c r="H37" s="43">
        <v>0.24</v>
      </c>
      <c r="I37" s="43">
        <v>14.76</v>
      </c>
      <c r="J37" s="43">
        <v>70.319999999999993</v>
      </c>
      <c r="K37" s="44">
        <v>1091</v>
      </c>
      <c r="L37" s="43">
        <v>2</v>
      </c>
    </row>
    <row r="38" spans="1:12" ht="15" x14ac:dyDescent="0.25">
      <c r="A38" s="14"/>
      <c r="B38" s="15"/>
      <c r="C38" s="11"/>
      <c r="D38" s="7" t="s">
        <v>32</v>
      </c>
      <c r="E38" s="42" t="s">
        <v>50</v>
      </c>
      <c r="F38" s="43">
        <v>30</v>
      </c>
      <c r="G38" s="43">
        <v>1.98</v>
      </c>
      <c r="H38" s="43">
        <v>0.36</v>
      </c>
      <c r="I38" s="43">
        <v>10.02</v>
      </c>
      <c r="J38" s="43">
        <v>51.24</v>
      </c>
      <c r="K38" s="44">
        <v>1091</v>
      </c>
      <c r="L38" s="43">
        <v>2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770</v>
      </c>
      <c r="G41" s="19">
        <f t="shared" ref="G41" si="6">SUM(G32:G40)</f>
        <v>24.14</v>
      </c>
      <c r="H41" s="19">
        <f t="shared" ref="H41" si="7">SUM(H32:H40)</f>
        <v>18.419999999999998</v>
      </c>
      <c r="I41" s="19">
        <f t="shared" ref="I41" si="8">SUM(I32:I40)</f>
        <v>120.89</v>
      </c>
      <c r="J41" s="19">
        <f t="shared" ref="J41:L41" si="9">SUM(J32:J40)</f>
        <v>741.82000000000016</v>
      </c>
      <c r="K41" s="25"/>
      <c r="L41" s="19">
        <f t="shared" si="9"/>
        <v>76.72</v>
      </c>
    </row>
    <row r="42" spans="1:12" ht="15.75" customHeight="1" x14ac:dyDescent="0.2">
      <c r="A42" s="33">
        <f>A25</f>
        <v>1</v>
      </c>
      <c r="B42" s="33">
        <f>B25</f>
        <v>2</v>
      </c>
      <c r="C42" s="57" t="s">
        <v>4</v>
      </c>
      <c r="D42" s="58"/>
      <c r="E42" s="31"/>
      <c r="F42" s="32">
        <f>F31+F41</f>
        <v>1315</v>
      </c>
      <c r="G42" s="32">
        <f t="shared" ref="G42" si="10">G31+G41</f>
        <v>56.43</v>
      </c>
      <c r="H42" s="32">
        <f t="shared" ref="H42" si="11">H31+H41</f>
        <v>34.339999999999996</v>
      </c>
      <c r="I42" s="32">
        <f t="shared" ref="I42" si="12">I31+I41</f>
        <v>204.67000000000002</v>
      </c>
      <c r="J42" s="32">
        <f t="shared" ref="J42:L42" si="13">J31+J41</f>
        <v>1374.4800000000002</v>
      </c>
      <c r="K42" s="32"/>
      <c r="L42" s="32">
        <f t="shared" si="13"/>
        <v>153.44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59</v>
      </c>
      <c r="F43" s="40">
        <v>260</v>
      </c>
      <c r="G43" s="40">
        <v>24.28</v>
      </c>
      <c r="H43" s="40">
        <v>24.42</v>
      </c>
      <c r="I43" s="40">
        <v>38.020000000000003</v>
      </c>
      <c r="J43" s="40">
        <v>520.79999999999995</v>
      </c>
      <c r="K43" s="41">
        <v>291</v>
      </c>
      <c r="L43" s="40">
        <v>60.77</v>
      </c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 t="s">
        <v>60</v>
      </c>
      <c r="F45" s="43">
        <v>215</v>
      </c>
      <c r="G45" s="43">
        <v>0.1</v>
      </c>
      <c r="H45" s="43">
        <v>0</v>
      </c>
      <c r="I45" s="43">
        <v>15</v>
      </c>
      <c r="J45" s="43">
        <v>60</v>
      </c>
      <c r="K45" s="44">
        <v>378</v>
      </c>
      <c r="L45" s="43">
        <v>4.1500000000000004</v>
      </c>
    </row>
    <row r="46" spans="1:12" ht="15" x14ac:dyDescent="0.25">
      <c r="A46" s="23"/>
      <c r="B46" s="15"/>
      <c r="C46" s="11"/>
      <c r="D46" s="7" t="s">
        <v>23</v>
      </c>
      <c r="E46" s="42" t="s">
        <v>40</v>
      </c>
      <c r="F46" s="43">
        <v>60</v>
      </c>
      <c r="G46" s="43">
        <v>4.26</v>
      </c>
      <c r="H46" s="43">
        <v>0.6</v>
      </c>
      <c r="I46" s="43">
        <v>24.78</v>
      </c>
      <c r="J46" s="43">
        <v>121.56</v>
      </c>
      <c r="K46" s="44">
        <v>1091</v>
      </c>
      <c r="L46" s="43">
        <v>4</v>
      </c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48" t="s">
        <v>26</v>
      </c>
      <c r="E48" s="42" t="s">
        <v>43</v>
      </c>
      <c r="F48" s="43">
        <v>60</v>
      </c>
      <c r="G48" s="43">
        <v>0.48</v>
      </c>
      <c r="H48" s="43">
        <v>0.12</v>
      </c>
      <c r="I48" s="43">
        <v>1.92</v>
      </c>
      <c r="J48" s="43">
        <v>10.8</v>
      </c>
      <c r="K48" s="44">
        <v>70</v>
      </c>
      <c r="L48" s="43">
        <v>7.8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595</v>
      </c>
      <c r="G50" s="19">
        <f t="shared" ref="G50" si="14">SUM(G43:G49)</f>
        <v>29.12</v>
      </c>
      <c r="H50" s="19">
        <f t="shared" ref="H50" si="15">SUM(H43:H49)</f>
        <v>25.140000000000004</v>
      </c>
      <c r="I50" s="19">
        <f t="shared" ref="I50" si="16">SUM(I43:I49)</f>
        <v>79.720000000000013</v>
      </c>
      <c r="J50" s="19">
        <f t="shared" ref="J50:L50" si="17">SUM(J43:J49)</f>
        <v>713.15999999999985</v>
      </c>
      <c r="K50" s="25"/>
      <c r="L50" s="19">
        <f t="shared" si="17"/>
        <v>76.72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61</v>
      </c>
      <c r="F51" s="43">
        <v>60</v>
      </c>
      <c r="G51" s="43">
        <v>1.01</v>
      </c>
      <c r="H51" s="43">
        <v>0.73</v>
      </c>
      <c r="I51" s="43">
        <v>6.3</v>
      </c>
      <c r="J51" s="43">
        <v>35.81</v>
      </c>
      <c r="K51" s="44">
        <v>324</v>
      </c>
      <c r="L51" s="43">
        <v>5.3</v>
      </c>
    </row>
    <row r="52" spans="1:12" ht="15" x14ac:dyDescent="0.25">
      <c r="A52" s="23"/>
      <c r="B52" s="15"/>
      <c r="C52" s="11"/>
      <c r="D52" s="7" t="s">
        <v>27</v>
      </c>
      <c r="E52" s="42" t="s">
        <v>62</v>
      </c>
      <c r="F52" s="43">
        <v>200</v>
      </c>
      <c r="G52" s="43">
        <v>1.59</v>
      </c>
      <c r="H52" s="43">
        <v>3.67</v>
      </c>
      <c r="I52" s="43">
        <v>9.9</v>
      </c>
      <c r="J52" s="43">
        <v>79.959999999999994</v>
      </c>
      <c r="K52" s="44">
        <v>82</v>
      </c>
      <c r="L52" s="43">
        <v>9.17</v>
      </c>
    </row>
    <row r="53" spans="1:12" ht="15" x14ac:dyDescent="0.25">
      <c r="A53" s="23"/>
      <c r="B53" s="15"/>
      <c r="C53" s="11"/>
      <c r="D53" s="7" t="s">
        <v>28</v>
      </c>
      <c r="E53" s="42" t="s">
        <v>63</v>
      </c>
      <c r="F53" s="43">
        <v>100</v>
      </c>
      <c r="G53" s="43">
        <v>9.9499999999999993</v>
      </c>
      <c r="H53" s="43">
        <v>12.45</v>
      </c>
      <c r="I53" s="43">
        <v>17.32</v>
      </c>
      <c r="J53" s="43">
        <v>186.95</v>
      </c>
      <c r="K53" s="44" t="s">
        <v>64</v>
      </c>
      <c r="L53" s="43">
        <v>36.049999999999997</v>
      </c>
    </row>
    <row r="54" spans="1:12" ht="15" x14ac:dyDescent="0.25">
      <c r="A54" s="23"/>
      <c r="B54" s="15"/>
      <c r="C54" s="11"/>
      <c r="D54" s="7" t="s">
        <v>29</v>
      </c>
      <c r="E54" s="42" t="s">
        <v>65</v>
      </c>
      <c r="F54" s="43">
        <v>150</v>
      </c>
      <c r="G54" s="43">
        <v>7.72</v>
      </c>
      <c r="H54" s="43">
        <v>3.96</v>
      </c>
      <c r="I54" s="43">
        <v>43.28</v>
      </c>
      <c r="J54" s="43">
        <v>239.59</v>
      </c>
      <c r="K54" s="44">
        <v>302</v>
      </c>
      <c r="L54" s="43">
        <v>14.2</v>
      </c>
    </row>
    <row r="55" spans="1:12" ht="15" x14ac:dyDescent="0.25">
      <c r="A55" s="23"/>
      <c r="B55" s="15"/>
      <c r="C55" s="11"/>
      <c r="D55" s="7" t="s">
        <v>30</v>
      </c>
      <c r="E55" s="42" t="s">
        <v>48</v>
      </c>
      <c r="F55" s="43">
        <v>200</v>
      </c>
      <c r="G55" s="43">
        <v>0.3</v>
      </c>
      <c r="H55" s="43">
        <v>0</v>
      </c>
      <c r="I55" s="43">
        <v>27.3</v>
      </c>
      <c r="J55" s="43">
        <v>112.1</v>
      </c>
      <c r="K55" s="44">
        <v>342</v>
      </c>
      <c r="L55" s="43">
        <v>8</v>
      </c>
    </row>
    <row r="56" spans="1:12" ht="15" x14ac:dyDescent="0.25">
      <c r="A56" s="23"/>
      <c r="B56" s="15"/>
      <c r="C56" s="11"/>
      <c r="D56" s="7" t="s">
        <v>31</v>
      </c>
      <c r="E56" s="42" t="s">
        <v>49</v>
      </c>
      <c r="F56" s="43">
        <v>30</v>
      </c>
      <c r="G56" s="43">
        <v>2.2799999999999998</v>
      </c>
      <c r="H56" s="43">
        <v>0.24</v>
      </c>
      <c r="I56" s="43">
        <v>14.76</v>
      </c>
      <c r="J56" s="43">
        <v>70.319999999999993</v>
      </c>
      <c r="K56" s="44">
        <v>1091</v>
      </c>
      <c r="L56" s="43">
        <v>2</v>
      </c>
    </row>
    <row r="57" spans="1:12" ht="15" x14ac:dyDescent="0.25">
      <c r="A57" s="23"/>
      <c r="B57" s="15"/>
      <c r="C57" s="11"/>
      <c r="D57" s="7" t="s">
        <v>32</v>
      </c>
      <c r="E57" s="42" t="s">
        <v>50</v>
      </c>
      <c r="F57" s="43">
        <v>30</v>
      </c>
      <c r="G57" s="43">
        <v>1.98</v>
      </c>
      <c r="H57" s="43">
        <v>0.36</v>
      </c>
      <c r="I57" s="43">
        <v>10.02</v>
      </c>
      <c r="J57" s="43">
        <v>51.24</v>
      </c>
      <c r="K57" s="44">
        <v>1091</v>
      </c>
      <c r="L57" s="43">
        <v>2</v>
      </c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770</v>
      </c>
      <c r="G60" s="19">
        <f t="shared" ref="G60" si="18">SUM(G51:G59)</f>
        <v>24.830000000000002</v>
      </c>
      <c r="H60" s="19">
        <f t="shared" ref="H60" si="19">SUM(H51:H59)</f>
        <v>21.41</v>
      </c>
      <c r="I60" s="19">
        <f t="shared" ref="I60" si="20">SUM(I51:I59)</f>
        <v>128.88</v>
      </c>
      <c r="J60" s="19">
        <f t="shared" ref="J60:L60" si="21">SUM(J51:J59)</f>
        <v>775.97</v>
      </c>
      <c r="K60" s="25"/>
      <c r="L60" s="19">
        <f t="shared" si="21"/>
        <v>76.72</v>
      </c>
    </row>
    <row r="61" spans="1:12" ht="15.75" customHeight="1" x14ac:dyDescent="0.2">
      <c r="A61" s="29">
        <f>A43</f>
        <v>1</v>
      </c>
      <c r="B61" s="30">
        <f>B43</f>
        <v>3</v>
      </c>
      <c r="C61" s="57" t="s">
        <v>4</v>
      </c>
      <c r="D61" s="58"/>
      <c r="E61" s="31"/>
      <c r="F61" s="32">
        <f>F50+F60</f>
        <v>1365</v>
      </c>
      <c r="G61" s="32">
        <f t="shared" ref="G61" si="22">G50+G60</f>
        <v>53.95</v>
      </c>
      <c r="H61" s="32">
        <f t="shared" ref="H61" si="23">H50+H60</f>
        <v>46.550000000000004</v>
      </c>
      <c r="I61" s="32">
        <f t="shared" ref="I61" si="24">I50+I60</f>
        <v>208.60000000000002</v>
      </c>
      <c r="J61" s="32">
        <f t="shared" ref="J61:L61" si="25">J50+J60</f>
        <v>1489.1299999999999</v>
      </c>
      <c r="K61" s="32"/>
      <c r="L61" s="32">
        <f t="shared" si="25"/>
        <v>153.44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66</v>
      </c>
      <c r="F62" s="40">
        <v>159</v>
      </c>
      <c r="G62" s="40">
        <v>15.55</v>
      </c>
      <c r="H62" s="40">
        <v>16.940000000000001</v>
      </c>
      <c r="I62" s="40">
        <v>2.78</v>
      </c>
      <c r="J62" s="40">
        <v>240</v>
      </c>
      <c r="K62" s="41">
        <v>210</v>
      </c>
      <c r="L62" s="40">
        <v>44.28</v>
      </c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 t="s">
        <v>67</v>
      </c>
      <c r="F64" s="43">
        <v>222</v>
      </c>
      <c r="G64" s="43">
        <v>0.2</v>
      </c>
      <c r="H64" s="43">
        <v>0</v>
      </c>
      <c r="I64" s="43">
        <v>16</v>
      </c>
      <c r="J64" s="43">
        <v>65</v>
      </c>
      <c r="K64" s="44">
        <v>377</v>
      </c>
      <c r="L64" s="43">
        <v>5.2</v>
      </c>
    </row>
    <row r="65" spans="1:12" ht="15" x14ac:dyDescent="0.25">
      <c r="A65" s="23"/>
      <c r="B65" s="15"/>
      <c r="C65" s="11"/>
      <c r="D65" s="7" t="s">
        <v>23</v>
      </c>
      <c r="E65" s="42" t="s">
        <v>40</v>
      </c>
      <c r="F65" s="43">
        <v>60</v>
      </c>
      <c r="G65" s="43">
        <v>4.26</v>
      </c>
      <c r="H65" s="43">
        <v>0.6</v>
      </c>
      <c r="I65" s="43">
        <v>24.78</v>
      </c>
      <c r="J65" s="43">
        <v>121.56</v>
      </c>
      <c r="K65" s="44">
        <v>1091</v>
      </c>
      <c r="L65" s="43">
        <v>4</v>
      </c>
    </row>
    <row r="66" spans="1:12" ht="15" x14ac:dyDescent="0.25">
      <c r="A66" s="23"/>
      <c r="B66" s="15"/>
      <c r="C66" s="11"/>
      <c r="D66" s="7" t="s">
        <v>24</v>
      </c>
      <c r="E66" s="42" t="s">
        <v>68</v>
      </c>
      <c r="F66" s="43">
        <v>100</v>
      </c>
      <c r="G66" s="43">
        <v>0.4</v>
      </c>
      <c r="H66" s="43">
        <v>0</v>
      </c>
      <c r="I66" s="43">
        <v>12.6</v>
      </c>
      <c r="J66" s="43">
        <v>52</v>
      </c>
      <c r="K66" s="44">
        <v>338</v>
      </c>
      <c r="L66" s="43">
        <v>15.42</v>
      </c>
    </row>
    <row r="67" spans="1:12" ht="15" x14ac:dyDescent="0.25">
      <c r="A67" s="23"/>
      <c r="B67" s="15"/>
      <c r="C67" s="11"/>
      <c r="D67" s="48" t="s">
        <v>41</v>
      </c>
      <c r="E67" s="42" t="s">
        <v>69</v>
      </c>
      <c r="F67" s="43">
        <v>10</v>
      </c>
      <c r="G67" s="43">
        <v>0.08</v>
      </c>
      <c r="H67" s="43">
        <v>7.25</v>
      </c>
      <c r="I67" s="43">
        <v>0.13</v>
      </c>
      <c r="J67" s="43">
        <v>66.099999999999994</v>
      </c>
      <c r="K67" s="44">
        <v>14</v>
      </c>
      <c r="L67" s="43">
        <v>7.82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551</v>
      </c>
      <c r="G69" s="19">
        <f t="shared" ref="G69" si="26">SUM(G62:G68)</f>
        <v>20.489999999999995</v>
      </c>
      <c r="H69" s="19">
        <f t="shared" ref="H69" si="27">SUM(H62:H68)</f>
        <v>24.790000000000003</v>
      </c>
      <c r="I69" s="19">
        <f t="shared" ref="I69" si="28">SUM(I62:I68)</f>
        <v>56.290000000000006</v>
      </c>
      <c r="J69" s="19">
        <f t="shared" ref="J69:L69" si="29">SUM(J62:J68)</f>
        <v>544.66</v>
      </c>
      <c r="K69" s="25"/>
      <c r="L69" s="19">
        <f t="shared" si="29"/>
        <v>76.72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43</v>
      </c>
      <c r="F70" s="43">
        <v>60</v>
      </c>
      <c r="G70" s="43">
        <v>0</v>
      </c>
      <c r="H70" s="43">
        <v>4.2</v>
      </c>
      <c r="I70" s="43">
        <v>4.2</v>
      </c>
      <c r="J70" s="43">
        <v>54</v>
      </c>
      <c r="K70" s="44">
        <v>70</v>
      </c>
      <c r="L70" s="43">
        <v>7.8</v>
      </c>
    </row>
    <row r="71" spans="1:12" ht="15" x14ac:dyDescent="0.25">
      <c r="A71" s="23"/>
      <c r="B71" s="15"/>
      <c r="C71" s="11"/>
      <c r="D71" s="7" t="s">
        <v>27</v>
      </c>
      <c r="E71" s="42" t="s">
        <v>71</v>
      </c>
      <c r="F71" s="43">
        <v>200</v>
      </c>
      <c r="G71" s="43">
        <v>1.78</v>
      </c>
      <c r="H71" s="43">
        <v>3.28</v>
      </c>
      <c r="I71" s="43">
        <v>12.4</v>
      </c>
      <c r="J71" s="43">
        <v>93.2</v>
      </c>
      <c r="K71" s="44">
        <v>101</v>
      </c>
      <c r="L71" s="43">
        <v>8.25</v>
      </c>
    </row>
    <row r="72" spans="1:12" ht="15" x14ac:dyDescent="0.25">
      <c r="A72" s="23"/>
      <c r="B72" s="15"/>
      <c r="C72" s="11"/>
      <c r="D72" s="7" t="s">
        <v>28</v>
      </c>
      <c r="E72" s="42" t="s">
        <v>72</v>
      </c>
      <c r="F72" s="43">
        <v>110</v>
      </c>
      <c r="G72" s="43">
        <v>21.7</v>
      </c>
      <c r="H72" s="43">
        <v>10.7</v>
      </c>
      <c r="I72" s="43">
        <v>11.03</v>
      </c>
      <c r="J72" s="43">
        <v>232.63</v>
      </c>
      <c r="K72" s="44" t="s">
        <v>73</v>
      </c>
      <c r="L72" s="43">
        <v>35.82</v>
      </c>
    </row>
    <row r="73" spans="1:12" ht="15" x14ac:dyDescent="0.25">
      <c r="A73" s="23"/>
      <c r="B73" s="15"/>
      <c r="C73" s="11"/>
      <c r="D73" s="7" t="s">
        <v>29</v>
      </c>
      <c r="E73" s="42" t="s">
        <v>74</v>
      </c>
      <c r="F73" s="43">
        <v>150</v>
      </c>
      <c r="G73" s="43">
        <v>3.26</v>
      </c>
      <c r="H73" s="43">
        <v>4.24</v>
      </c>
      <c r="I73" s="43">
        <v>20.170000000000002</v>
      </c>
      <c r="J73" s="43">
        <v>130.97</v>
      </c>
      <c r="K73" s="44">
        <v>312</v>
      </c>
      <c r="L73" s="43">
        <v>16.7</v>
      </c>
    </row>
    <row r="74" spans="1:12" ht="15" x14ac:dyDescent="0.25">
      <c r="A74" s="23"/>
      <c r="B74" s="15"/>
      <c r="C74" s="11"/>
      <c r="D74" s="7" t="s">
        <v>30</v>
      </c>
      <c r="E74" s="42" t="s">
        <v>60</v>
      </c>
      <c r="F74" s="43">
        <v>215</v>
      </c>
      <c r="G74" s="43">
        <v>0.1</v>
      </c>
      <c r="H74" s="43">
        <v>0</v>
      </c>
      <c r="I74" s="43">
        <v>15</v>
      </c>
      <c r="J74" s="43">
        <v>60</v>
      </c>
      <c r="K74" s="44">
        <v>378</v>
      </c>
      <c r="L74" s="43">
        <v>4.1500000000000004</v>
      </c>
    </row>
    <row r="75" spans="1:12" ht="15" x14ac:dyDescent="0.25">
      <c r="A75" s="23"/>
      <c r="B75" s="15"/>
      <c r="C75" s="11"/>
      <c r="D75" s="7" t="s">
        <v>31</v>
      </c>
      <c r="E75" s="42" t="s">
        <v>49</v>
      </c>
      <c r="F75" s="43">
        <v>30</v>
      </c>
      <c r="G75" s="43">
        <v>2.2799999999999998</v>
      </c>
      <c r="H75" s="43">
        <v>0.24</v>
      </c>
      <c r="I75" s="43">
        <v>14.76</v>
      </c>
      <c r="J75" s="43">
        <v>70.319999999999993</v>
      </c>
      <c r="K75" s="44">
        <v>1091</v>
      </c>
      <c r="L75" s="43">
        <v>2</v>
      </c>
    </row>
    <row r="76" spans="1:12" ht="15" x14ac:dyDescent="0.25">
      <c r="A76" s="23"/>
      <c r="B76" s="15"/>
      <c r="C76" s="11"/>
      <c r="D76" s="7" t="s">
        <v>32</v>
      </c>
      <c r="E76" s="42" t="s">
        <v>50</v>
      </c>
      <c r="F76" s="43">
        <v>30</v>
      </c>
      <c r="G76" s="43">
        <v>1.98</v>
      </c>
      <c r="H76" s="43">
        <v>0.36</v>
      </c>
      <c r="I76" s="43">
        <v>10.02</v>
      </c>
      <c r="J76" s="43">
        <v>51.24</v>
      </c>
      <c r="K76" s="44">
        <v>1091</v>
      </c>
      <c r="L76" s="43">
        <v>2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795</v>
      </c>
      <c r="G79" s="19">
        <f t="shared" ref="G79" si="30">SUM(G70:G78)</f>
        <v>31.100000000000005</v>
      </c>
      <c r="H79" s="19">
        <f t="shared" ref="H79" si="31">SUM(H70:H78)</f>
        <v>23.02</v>
      </c>
      <c r="I79" s="19">
        <f t="shared" ref="I79" si="32">SUM(I70:I78)</f>
        <v>87.58</v>
      </c>
      <c r="J79" s="19">
        <f t="shared" ref="J79:L79" si="33">SUM(J70:J78)</f>
        <v>692.3599999999999</v>
      </c>
      <c r="K79" s="25"/>
      <c r="L79" s="19">
        <f t="shared" si="33"/>
        <v>76.720000000000013</v>
      </c>
    </row>
    <row r="80" spans="1:12" ht="15.75" customHeight="1" x14ac:dyDescent="0.2">
      <c r="A80" s="29">
        <f>A62</f>
        <v>1</v>
      </c>
      <c r="B80" s="30">
        <f>B62</f>
        <v>4</v>
      </c>
      <c r="C80" s="57" t="s">
        <v>4</v>
      </c>
      <c r="D80" s="58"/>
      <c r="E80" s="31"/>
      <c r="F80" s="32">
        <f>F69+F79</f>
        <v>1346</v>
      </c>
      <c r="G80" s="32">
        <f t="shared" ref="G80" si="34">G69+G79</f>
        <v>51.59</v>
      </c>
      <c r="H80" s="32">
        <f t="shared" ref="H80" si="35">H69+H79</f>
        <v>47.81</v>
      </c>
      <c r="I80" s="32">
        <f t="shared" ref="I80" si="36">I69+I79</f>
        <v>143.87</v>
      </c>
      <c r="J80" s="32">
        <f t="shared" ref="J80:L80" si="37">J69+J79</f>
        <v>1237.02</v>
      </c>
      <c r="K80" s="32"/>
      <c r="L80" s="32">
        <f t="shared" si="37"/>
        <v>153.44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75</v>
      </c>
      <c r="F81" s="40">
        <v>175</v>
      </c>
      <c r="G81" s="40">
        <v>9.9600000000000009</v>
      </c>
      <c r="H81" s="40">
        <v>12.97</v>
      </c>
      <c r="I81" s="40">
        <v>32.799999999999997</v>
      </c>
      <c r="J81" s="40">
        <v>287.95999999999998</v>
      </c>
      <c r="K81" s="41">
        <v>204</v>
      </c>
      <c r="L81" s="40">
        <v>35.020000000000003</v>
      </c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 t="s">
        <v>76</v>
      </c>
      <c r="F83" s="43">
        <v>200</v>
      </c>
      <c r="G83" s="43">
        <v>3.76</v>
      </c>
      <c r="H83" s="43">
        <v>3.2</v>
      </c>
      <c r="I83" s="43">
        <v>26.74</v>
      </c>
      <c r="J83" s="43">
        <v>150.80000000000001</v>
      </c>
      <c r="K83" s="44">
        <v>328</v>
      </c>
      <c r="L83" s="43">
        <v>16.5</v>
      </c>
    </row>
    <row r="84" spans="1:12" ht="15" x14ac:dyDescent="0.25">
      <c r="A84" s="23"/>
      <c r="B84" s="15"/>
      <c r="C84" s="11"/>
      <c r="D84" s="7" t="s">
        <v>23</v>
      </c>
      <c r="E84" s="42" t="s">
        <v>40</v>
      </c>
      <c r="F84" s="43">
        <v>60</v>
      </c>
      <c r="G84" s="43">
        <v>4.26</v>
      </c>
      <c r="H84" s="43">
        <v>0.6</v>
      </c>
      <c r="I84" s="43">
        <v>24.78</v>
      </c>
      <c r="J84" s="43">
        <v>121.56</v>
      </c>
      <c r="K84" s="44">
        <v>1091</v>
      </c>
      <c r="L84" s="43">
        <v>4</v>
      </c>
    </row>
    <row r="85" spans="1:12" ht="15" x14ac:dyDescent="0.25">
      <c r="A85" s="23"/>
      <c r="B85" s="15"/>
      <c r="C85" s="11"/>
      <c r="D85" s="7" t="s">
        <v>24</v>
      </c>
      <c r="E85" s="42" t="s">
        <v>97</v>
      </c>
      <c r="F85" s="43">
        <v>100</v>
      </c>
      <c r="G85" s="43">
        <v>0.8</v>
      </c>
      <c r="H85" s="43">
        <v>0.2</v>
      </c>
      <c r="I85" s="43">
        <v>7.5</v>
      </c>
      <c r="J85" s="43">
        <v>35</v>
      </c>
      <c r="K85" s="44">
        <v>338</v>
      </c>
      <c r="L85" s="43">
        <v>21.2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 t="s">
        <v>77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535</v>
      </c>
      <c r="G88" s="19">
        <f t="shared" ref="G88" si="38">SUM(G81:G87)</f>
        <v>18.78</v>
      </c>
      <c r="H88" s="19">
        <f t="shared" ref="H88" si="39">SUM(H81:H87)</f>
        <v>16.970000000000002</v>
      </c>
      <c r="I88" s="19">
        <f t="shared" ref="I88" si="40">SUM(I81:I87)</f>
        <v>91.82</v>
      </c>
      <c r="J88" s="19">
        <f t="shared" ref="J88:L88" si="41">SUM(J81:J87)</f>
        <v>595.31999999999994</v>
      </c>
      <c r="K88" s="25"/>
      <c r="L88" s="19">
        <f t="shared" si="41"/>
        <v>76.72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61</v>
      </c>
      <c r="F89" s="43">
        <v>60</v>
      </c>
      <c r="G89" s="43">
        <v>1.01</v>
      </c>
      <c r="H89" s="43">
        <v>0.73</v>
      </c>
      <c r="I89" s="43">
        <v>6.3</v>
      </c>
      <c r="J89" s="43">
        <v>35.81</v>
      </c>
      <c r="K89" s="44">
        <v>324</v>
      </c>
      <c r="L89" s="43">
        <v>5.3</v>
      </c>
    </row>
    <row r="90" spans="1:12" ht="15" x14ac:dyDescent="0.25">
      <c r="A90" s="23"/>
      <c r="B90" s="15"/>
      <c r="C90" s="11"/>
      <c r="D90" s="7" t="s">
        <v>27</v>
      </c>
      <c r="E90" s="42" t="s">
        <v>44</v>
      </c>
      <c r="F90" s="43">
        <v>200</v>
      </c>
      <c r="G90" s="43">
        <v>4.12</v>
      </c>
      <c r="H90" s="43">
        <v>4</v>
      </c>
      <c r="I90" s="43">
        <v>14.49</v>
      </c>
      <c r="J90" s="43">
        <v>110.23</v>
      </c>
      <c r="K90" s="44">
        <v>102</v>
      </c>
      <c r="L90" s="43">
        <v>8.1999999999999993</v>
      </c>
    </row>
    <row r="91" spans="1:12" ht="15" x14ac:dyDescent="0.25">
      <c r="A91" s="23"/>
      <c r="B91" s="15"/>
      <c r="C91" s="11"/>
      <c r="D91" s="7" t="s">
        <v>28</v>
      </c>
      <c r="E91" s="42" t="s">
        <v>78</v>
      </c>
      <c r="F91" s="43">
        <v>240</v>
      </c>
      <c r="G91" s="43">
        <v>26.37</v>
      </c>
      <c r="H91" s="43">
        <v>29.08</v>
      </c>
      <c r="I91" s="43">
        <v>45.72</v>
      </c>
      <c r="J91" s="43">
        <v>547.24</v>
      </c>
      <c r="K91" s="44">
        <v>291</v>
      </c>
      <c r="L91" s="43">
        <v>55.07</v>
      </c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 t="s">
        <v>60</v>
      </c>
      <c r="F93" s="43">
        <v>215</v>
      </c>
      <c r="G93" s="43">
        <v>0.1</v>
      </c>
      <c r="H93" s="43">
        <v>0</v>
      </c>
      <c r="I93" s="43">
        <v>15</v>
      </c>
      <c r="J93" s="43">
        <v>60</v>
      </c>
      <c r="K93" s="44">
        <v>378</v>
      </c>
      <c r="L93" s="43">
        <v>4.1500000000000004</v>
      </c>
    </row>
    <row r="94" spans="1:12" ht="15" x14ac:dyDescent="0.25">
      <c r="A94" s="23"/>
      <c r="B94" s="15"/>
      <c r="C94" s="11"/>
      <c r="D94" s="7" t="s">
        <v>31</v>
      </c>
      <c r="E94" s="42" t="s">
        <v>49</v>
      </c>
      <c r="F94" s="43">
        <v>30</v>
      </c>
      <c r="G94" s="43">
        <v>2.2799999999999998</v>
      </c>
      <c r="H94" s="43">
        <v>0.24</v>
      </c>
      <c r="I94" s="43">
        <v>14.76</v>
      </c>
      <c r="J94" s="43">
        <v>70.319999999999993</v>
      </c>
      <c r="K94" s="44">
        <v>1091</v>
      </c>
      <c r="L94" s="43">
        <v>2</v>
      </c>
    </row>
    <row r="95" spans="1:12" ht="15" x14ac:dyDescent="0.25">
      <c r="A95" s="23"/>
      <c r="B95" s="15"/>
      <c r="C95" s="11"/>
      <c r="D95" s="7" t="s">
        <v>32</v>
      </c>
      <c r="E95" s="42" t="s">
        <v>50</v>
      </c>
      <c r="F95" s="43">
        <v>30</v>
      </c>
      <c r="G95" s="43">
        <v>1.98</v>
      </c>
      <c r="H95" s="43">
        <v>0.36</v>
      </c>
      <c r="I95" s="43">
        <v>10.02</v>
      </c>
      <c r="J95" s="43">
        <v>51.24</v>
      </c>
      <c r="K95" s="44">
        <v>1091</v>
      </c>
      <c r="L95" s="43">
        <v>2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775</v>
      </c>
      <c r="G98" s="19">
        <f t="shared" ref="G98" si="42">SUM(G89:G97)</f>
        <v>35.86</v>
      </c>
      <c r="H98" s="19">
        <f t="shared" ref="H98" si="43">SUM(H89:H97)</f>
        <v>34.410000000000004</v>
      </c>
      <c r="I98" s="19">
        <f t="shared" ref="I98" si="44">SUM(I89:I97)</f>
        <v>106.28999999999999</v>
      </c>
      <c r="J98" s="19">
        <f t="shared" ref="J98:L98" si="45">SUM(J89:J97)</f>
        <v>874.83999999999992</v>
      </c>
      <c r="K98" s="25"/>
      <c r="L98" s="19">
        <f t="shared" si="45"/>
        <v>76.72</v>
      </c>
    </row>
    <row r="99" spans="1:12" ht="15.75" customHeight="1" x14ac:dyDescent="0.2">
      <c r="A99" s="29">
        <f>A81</f>
        <v>1</v>
      </c>
      <c r="B99" s="30">
        <f>B81</f>
        <v>5</v>
      </c>
      <c r="C99" s="57" t="s">
        <v>4</v>
      </c>
      <c r="D99" s="58"/>
      <c r="E99" s="31"/>
      <c r="F99" s="32">
        <f>F88+F98</f>
        <v>1310</v>
      </c>
      <c r="G99" s="32">
        <f t="shared" ref="G99" si="46">G88+G98</f>
        <v>54.64</v>
      </c>
      <c r="H99" s="32">
        <f t="shared" ref="H99" si="47">H88+H98</f>
        <v>51.38000000000001</v>
      </c>
      <c r="I99" s="32">
        <f t="shared" ref="I99" si="48">I88+I98</f>
        <v>198.10999999999999</v>
      </c>
      <c r="J99" s="32">
        <f t="shared" ref="J99:L99" si="49">J88+J98</f>
        <v>1470.1599999999999</v>
      </c>
      <c r="K99" s="32"/>
      <c r="L99" s="32">
        <f t="shared" si="49"/>
        <v>153.44</v>
      </c>
    </row>
    <row r="100" spans="1:12" ht="25.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79</v>
      </c>
      <c r="F100" s="40">
        <v>170</v>
      </c>
      <c r="G100" s="40">
        <v>12.3</v>
      </c>
      <c r="H100" s="40">
        <v>9.1999999999999993</v>
      </c>
      <c r="I100" s="40">
        <v>42.6</v>
      </c>
      <c r="J100" s="40">
        <v>396.6</v>
      </c>
      <c r="K100" s="41">
        <v>224</v>
      </c>
      <c r="L100" s="40">
        <v>52.57</v>
      </c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 t="s">
        <v>60</v>
      </c>
      <c r="F102" s="43">
        <v>215</v>
      </c>
      <c r="G102" s="43">
        <v>0.1</v>
      </c>
      <c r="H102" s="43">
        <v>0</v>
      </c>
      <c r="I102" s="43">
        <v>15</v>
      </c>
      <c r="J102" s="43">
        <v>60</v>
      </c>
      <c r="K102" s="44">
        <v>377</v>
      </c>
      <c r="L102" s="43">
        <v>4.1500000000000004</v>
      </c>
    </row>
    <row r="103" spans="1:12" ht="15" x14ac:dyDescent="0.25">
      <c r="A103" s="23"/>
      <c r="B103" s="15"/>
      <c r="C103" s="11"/>
      <c r="D103" s="7" t="s">
        <v>23</v>
      </c>
      <c r="E103" s="42" t="s">
        <v>40</v>
      </c>
      <c r="F103" s="43">
        <v>60</v>
      </c>
      <c r="G103" s="43">
        <v>4.26</v>
      </c>
      <c r="H103" s="43">
        <v>0.6</v>
      </c>
      <c r="I103" s="43">
        <v>24.78</v>
      </c>
      <c r="J103" s="43">
        <v>121.56</v>
      </c>
      <c r="K103" s="44">
        <v>1091</v>
      </c>
      <c r="L103" s="43">
        <v>4</v>
      </c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48" t="s">
        <v>41</v>
      </c>
      <c r="E105" s="42" t="s">
        <v>98</v>
      </c>
      <c r="F105" s="43">
        <v>55</v>
      </c>
      <c r="G105" s="43">
        <v>3</v>
      </c>
      <c r="H105" s="43">
        <v>17.5</v>
      </c>
      <c r="I105" s="43">
        <v>26.5</v>
      </c>
      <c r="J105" s="43">
        <v>275</v>
      </c>
      <c r="K105" s="44"/>
      <c r="L105" s="43">
        <v>16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500</v>
      </c>
      <c r="G107" s="19">
        <f t="shared" ref="G107:J107" si="50">SUM(G100:G106)</f>
        <v>19.66</v>
      </c>
      <c r="H107" s="19">
        <f t="shared" si="50"/>
        <v>27.299999999999997</v>
      </c>
      <c r="I107" s="19">
        <f t="shared" si="50"/>
        <v>108.88</v>
      </c>
      <c r="J107" s="19">
        <f t="shared" si="50"/>
        <v>853.16000000000008</v>
      </c>
      <c r="K107" s="25"/>
      <c r="L107" s="19">
        <f t="shared" ref="L107" si="51">SUM(L100:L106)</f>
        <v>76.72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 t="s">
        <v>53</v>
      </c>
      <c r="F108" s="43">
        <v>60</v>
      </c>
      <c r="G108" s="43">
        <v>0.72</v>
      </c>
      <c r="H108" s="43">
        <v>0.12</v>
      </c>
      <c r="I108" s="43">
        <v>3.48</v>
      </c>
      <c r="J108" s="43">
        <v>18</v>
      </c>
      <c r="K108" s="44">
        <v>70</v>
      </c>
      <c r="L108" s="43">
        <v>8.1999999999999993</v>
      </c>
    </row>
    <row r="109" spans="1:12" ht="15" x14ac:dyDescent="0.25">
      <c r="A109" s="23"/>
      <c r="B109" s="15"/>
      <c r="C109" s="11"/>
      <c r="D109" s="7" t="s">
        <v>27</v>
      </c>
      <c r="E109" s="42" t="s">
        <v>62</v>
      </c>
      <c r="F109" s="43">
        <v>200</v>
      </c>
      <c r="G109" s="43">
        <v>1.59</v>
      </c>
      <c r="H109" s="43">
        <v>3.67</v>
      </c>
      <c r="I109" s="43">
        <v>9.9</v>
      </c>
      <c r="J109" s="43">
        <v>79.959999999999994</v>
      </c>
      <c r="K109" s="44">
        <v>82</v>
      </c>
      <c r="L109" s="43">
        <v>9.8000000000000007</v>
      </c>
    </row>
    <row r="110" spans="1:12" ht="15" x14ac:dyDescent="0.25">
      <c r="A110" s="23"/>
      <c r="B110" s="15"/>
      <c r="C110" s="11"/>
      <c r="D110" s="7" t="s">
        <v>28</v>
      </c>
      <c r="E110" s="42" t="s">
        <v>80</v>
      </c>
      <c r="F110" s="43">
        <v>100</v>
      </c>
      <c r="G110" s="43">
        <v>10.039999999999999</v>
      </c>
      <c r="H110" s="43">
        <v>11.82</v>
      </c>
      <c r="I110" s="43">
        <v>10.5</v>
      </c>
      <c r="J110" s="43">
        <v>188.03</v>
      </c>
      <c r="K110" s="44" t="s">
        <v>46</v>
      </c>
      <c r="L110" s="43">
        <v>39.42</v>
      </c>
    </row>
    <row r="111" spans="1:12" ht="15" x14ac:dyDescent="0.25">
      <c r="A111" s="23"/>
      <c r="B111" s="15"/>
      <c r="C111" s="11"/>
      <c r="D111" s="7" t="s">
        <v>29</v>
      </c>
      <c r="E111" s="42" t="s">
        <v>47</v>
      </c>
      <c r="F111" s="43">
        <v>150</v>
      </c>
      <c r="G111" s="43">
        <v>5.28</v>
      </c>
      <c r="H111" s="43">
        <v>3.88</v>
      </c>
      <c r="I111" s="43">
        <v>32.74</v>
      </c>
      <c r="J111" s="43">
        <v>187.2</v>
      </c>
      <c r="K111" s="44">
        <v>309</v>
      </c>
      <c r="L111" s="43">
        <v>8.1999999999999993</v>
      </c>
    </row>
    <row r="112" spans="1:12" ht="15" x14ac:dyDescent="0.25">
      <c r="A112" s="23"/>
      <c r="B112" s="15"/>
      <c r="C112" s="11"/>
      <c r="D112" s="7" t="s">
        <v>30</v>
      </c>
      <c r="E112" s="42" t="s">
        <v>58</v>
      </c>
      <c r="F112" s="43">
        <v>200</v>
      </c>
      <c r="G112" s="43">
        <v>0.38</v>
      </c>
      <c r="H112" s="43">
        <v>0</v>
      </c>
      <c r="I112" s="43">
        <v>30.74</v>
      </c>
      <c r="J112" s="43">
        <v>124.46</v>
      </c>
      <c r="K112" s="44">
        <v>349</v>
      </c>
      <c r="L112" s="43">
        <v>7.1</v>
      </c>
    </row>
    <row r="113" spans="1:12" ht="15" x14ac:dyDescent="0.25">
      <c r="A113" s="23"/>
      <c r="B113" s="15"/>
      <c r="C113" s="11"/>
      <c r="D113" s="7" t="s">
        <v>31</v>
      </c>
      <c r="E113" s="42" t="s">
        <v>49</v>
      </c>
      <c r="F113" s="43">
        <v>30</v>
      </c>
      <c r="G113" s="43">
        <v>2.2799999999999998</v>
      </c>
      <c r="H113" s="43">
        <v>0.24</v>
      </c>
      <c r="I113" s="43">
        <v>14.76</v>
      </c>
      <c r="J113" s="43">
        <v>70.319999999999993</v>
      </c>
      <c r="K113" s="44">
        <v>1091</v>
      </c>
      <c r="L113" s="43">
        <v>2</v>
      </c>
    </row>
    <row r="114" spans="1:12" ht="15" x14ac:dyDescent="0.25">
      <c r="A114" s="23"/>
      <c r="B114" s="15"/>
      <c r="C114" s="11"/>
      <c r="D114" s="7" t="s">
        <v>32</v>
      </c>
      <c r="E114" s="42" t="s">
        <v>50</v>
      </c>
      <c r="F114" s="43">
        <v>30</v>
      </c>
      <c r="G114" s="43">
        <v>1.98</v>
      </c>
      <c r="H114" s="43">
        <v>0.36</v>
      </c>
      <c r="I114" s="43">
        <v>10.02</v>
      </c>
      <c r="J114" s="43">
        <v>51.24</v>
      </c>
      <c r="K114" s="44">
        <v>1091</v>
      </c>
      <c r="L114" s="43">
        <v>2</v>
      </c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770</v>
      </c>
      <c r="G117" s="19">
        <f t="shared" ref="G117:J117" si="52">SUM(G108:G116)</f>
        <v>22.27</v>
      </c>
      <c r="H117" s="19">
        <f t="shared" si="52"/>
        <v>20.089999999999996</v>
      </c>
      <c r="I117" s="19">
        <f t="shared" si="52"/>
        <v>112.14</v>
      </c>
      <c r="J117" s="19">
        <f t="shared" si="52"/>
        <v>719.21</v>
      </c>
      <c r="K117" s="25"/>
      <c r="L117" s="19">
        <f t="shared" ref="L117" si="53">SUM(L108:L116)</f>
        <v>76.72</v>
      </c>
    </row>
    <row r="118" spans="1:12" ht="15" x14ac:dyDescent="0.2">
      <c r="A118" s="29">
        <f>A100</f>
        <v>2</v>
      </c>
      <c r="B118" s="30">
        <f>B100</f>
        <v>1</v>
      </c>
      <c r="C118" s="57" t="s">
        <v>4</v>
      </c>
      <c r="D118" s="58"/>
      <c r="E118" s="31"/>
      <c r="F118" s="32">
        <f>F107+F117</f>
        <v>1270</v>
      </c>
      <c r="G118" s="32">
        <f t="shared" ref="G118" si="54">G107+G117</f>
        <v>41.93</v>
      </c>
      <c r="H118" s="32">
        <f t="shared" ref="H118" si="55">H107+H117</f>
        <v>47.389999999999993</v>
      </c>
      <c r="I118" s="32">
        <f t="shared" ref="I118" si="56">I107+I117</f>
        <v>221.01999999999998</v>
      </c>
      <c r="J118" s="32">
        <f t="shared" ref="J118:L118" si="57">J107+J117</f>
        <v>1572.3700000000001</v>
      </c>
      <c r="K118" s="32"/>
      <c r="L118" s="32">
        <f t="shared" si="57"/>
        <v>153.44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66</v>
      </c>
      <c r="F119" s="40">
        <v>159</v>
      </c>
      <c r="G119" s="40">
        <v>15.55</v>
      </c>
      <c r="H119" s="40">
        <v>16.940000000000001</v>
      </c>
      <c r="I119" s="40">
        <v>2.78</v>
      </c>
      <c r="J119" s="40">
        <v>240</v>
      </c>
      <c r="K119" s="41">
        <v>210</v>
      </c>
      <c r="L119" s="40">
        <v>50.15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 t="s">
        <v>60</v>
      </c>
      <c r="F121" s="43">
        <v>215</v>
      </c>
      <c r="G121" s="43">
        <v>0.1</v>
      </c>
      <c r="H121" s="43">
        <v>0</v>
      </c>
      <c r="I121" s="43">
        <v>15</v>
      </c>
      <c r="J121" s="43">
        <v>60</v>
      </c>
      <c r="K121" s="44">
        <v>378</v>
      </c>
      <c r="L121" s="43">
        <v>4.1500000000000004</v>
      </c>
    </row>
    <row r="122" spans="1:12" ht="15" x14ac:dyDescent="0.25">
      <c r="A122" s="14"/>
      <c r="B122" s="15"/>
      <c r="C122" s="11"/>
      <c r="D122" s="7" t="s">
        <v>23</v>
      </c>
      <c r="E122" s="42" t="s">
        <v>40</v>
      </c>
      <c r="F122" s="43">
        <v>60</v>
      </c>
      <c r="G122" s="43">
        <v>4.26</v>
      </c>
      <c r="H122" s="43">
        <v>0.6</v>
      </c>
      <c r="I122" s="43">
        <v>24.78</v>
      </c>
      <c r="J122" s="43">
        <v>121.56</v>
      </c>
      <c r="K122" s="44">
        <v>1091</v>
      </c>
      <c r="L122" s="43">
        <v>4</v>
      </c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48" t="s">
        <v>26</v>
      </c>
      <c r="E124" s="42" t="s">
        <v>70</v>
      </c>
      <c r="F124" s="43">
        <v>60</v>
      </c>
      <c r="G124" s="43">
        <v>0</v>
      </c>
      <c r="H124" s="43">
        <v>4.2</v>
      </c>
      <c r="I124" s="43">
        <v>4.2</v>
      </c>
      <c r="J124" s="43">
        <v>54</v>
      </c>
      <c r="K124" s="44">
        <v>73</v>
      </c>
      <c r="L124" s="43">
        <v>10.6</v>
      </c>
    </row>
    <row r="125" spans="1:12" ht="15" x14ac:dyDescent="0.25">
      <c r="A125" s="14"/>
      <c r="B125" s="15"/>
      <c r="C125" s="11"/>
      <c r="D125" s="48" t="s">
        <v>41</v>
      </c>
      <c r="E125" s="42" t="s">
        <v>99</v>
      </c>
      <c r="F125" s="43">
        <v>10</v>
      </c>
      <c r="G125" s="43">
        <v>0.08</v>
      </c>
      <c r="H125" s="43">
        <v>7.25</v>
      </c>
      <c r="I125" s="43">
        <v>0.13</v>
      </c>
      <c r="J125" s="43">
        <v>66.099999999999994</v>
      </c>
      <c r="K125" s="44">
        <v>14</v>
      </c>
      <c r="L125" s="43">
        <v>7.82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SUM(F119:F126)</f>
        <v>504</v>
      </c>
      <c r="G127" s="19">
        <f t="shared" ref="G127:J127" si="58">SUM(G119:G126)</f>
        <v>19.989999999999998</v>
      </c>
      <c r="H127" s="19">
        <f t="shared" si="58"/>
        <v>28.990000000000002</v>
      </c>
      <c r="I127" s="19">
        <f t="shared" si="58"/>
        <v>46.890000000000008</v>
      </c>
      <c r="J127" s="19">
        <f t="shared" si="58"/>
        <v>541.66</v>
      </c>
      <c r="K127" s="25"/>
      <c r="L127" s="19">
        <f t="shared" ref="L127" si="59">SUM(L119:L126)</f>
        <v>76.72</v>
      </c>
    </row>
    <row r="128" spans="1:12" ht="15" x14ac:dyDescent="0.25">
      <c r="A128" s="13">
        <f>A119</f>
        <v>2</v>
      </c>
      <c r="B128" s="13">
        <f>B119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0.48</v>
      </c>
      <c r="H128" s="43">
        <v>0.12</v>
      </c>
      <c r="I128" s="43">
        <v>1.92</v>
      </c>
      <c r="J128" s="43">
        <v>10.8</v>
      </c>
      <c r="K128" s="44">
        <v>70</v>
      </c>
      <c r="L128" s="43">
        <v>7.8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1.78</v>
      </c>
      <c r="H129" s="43">
        <v>3.28</v>
      </c>
      <c r="I129" s="43">
        <v>12.4</v>
      </c>
      <c r="J129" s="43">
        <v>93.2</v>
      </c>
      <c r="K129" s="44">
        <v>101</v>
      </c>
      <c r="L129" s="43">
        <v>8.1999999999999993</v>
      </c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100</v>
      </c>
      <c r="G130" s="43">
        <v>9.48</v>
      </c>
      <c r="H130" s="43">
        <v>8.2799999999999994</v>
      </c>
      <c r="I130" s="43">
        <v>9.24</v>
      </c>
      <c r="J130" s="43">
        <v>225</v>
      </c>
      <c r="K130" s="44" t="s">
        <v>83</v>
      </c>
      <c r="L130" s="43">
        <v>29.82</v>
      </c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3.26</v>
      </c>
      <c r="H131" s="43">
        <v>4.24</v>
      </c>
      <c r="I131" s="43">
        <v>20.170000000000002</v>
      </c>
      <c r="J131" s="43">
        <v>130.97</v>
      </c>
      <c r="K131" s="44">
        <v>312</v>
      </c>
      <c r="L131" s="43">
        <v>16.7</v>
      </c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0.3</v>
      </c>
      <c r="H132" s="43">
        <v>0</v>
      </c>
      <c r="I132" s="43">
        <v>27.3</v>
      </c>
      <c r="J132" s="43">
        <v>112.1</v>
      </c>
      <c r="K132" s="44">
        <v>342</v>
      </c>
      <c r="L132" s="43">
        <v>10.199999999999999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1091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>
        <v>1091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0">SUM(G128:G136)</f>
        <v>19.560000000000002</v>
      </c>
      <c r="H137" s="19">
        <f t="shared" si="60"/>
        <v>16.52</v>
      </c>
      <c r="I137" s="19">
        <f t="shared" si="60"/>
        <v>95.81</v>
      </c>
      <c r="J137" s="19">
        <f t="shared" si="60"/>
        <v>693.63000000000011</v>
      </c>
      <c r="K137" s="25"/>
      <c r="L137" s="19">
        <f t="shared" ref="L137" si="61">SUM(L128:L136)</f>
        <v>76.72</v>
      </c>
    </row>
    <row r="138" spans="1:12" ht="15" x14ac:dyDescent="0.2">
      <c r="A138" s="33">
        <f>A119</f>
        <v>2</v>
      </c>
      <c r="B138" s="33">
        <f>B119</f>
        <v>2</v>
      </c>
      <c r="C138" s="57" t="s">
        <v>4</v>
      </c>
      <c r="D138" s="58"/>
      <c r="E138" s="31"/>
      <c r="F138" s="32">
        <f>F127+F137</f>
        <v>1274</v>
      </c>
      <c r="G138" s="32">
        <f t="shared" ref="G138" si="62">G127+G137</f>
        <v>39.549999999999997</v>
      </c>
      <c r="H138" s="32">
        <f t="shared" ref="H138" si="63">H127+H137</f>
        <v>45.510000000000005</v>
      </c>
      <c r="I138" s="32">
        <f t="shared" ref="I138" si="64">I127+I137</f>
        <v>142.70000000000002</v>
      </c>
      <c r="J138" s="32">
        <f t="shared" ref="J138:L138" si="65">J127+J137</f>
        <v>1235.29</v>
      </c>
      <c r="K138" s="32"/>
      <c r="L138" s="32">
        <f t="shared" si="65"/>
        <v>153.44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220</v>
      </c>
      <c r="G139" s="40">
        <v>5.72</v>
      </c>
      <c r="H139" s="40">
        <v>8.98</v>
      </c>
      <c r="I139" s="40">
        <v>40.43</v>
      </c>
      <c r="J139" s="40">
        <v>265.32</v>
      </c>
      <c r="K139" s="41">
        <v>173</v>
      </c>
      <c r="L139" s="40">
        <v>30.42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1</v>
      </c>
      <c r="H141" s="43">
        <v>0</v>
      </c>
      <c r="I141" s="43">
        <v>24.4</v>
      </c>
      <c r="J141" s="43">
        <v>101.6</v>
      </c>
      <c r="K141" s="44">
        <v>389</v>
      </c>
      <c r="L141" s="43">
        <v>23.65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4.26</v>
      </c>
      <c r="H142" s="43">
        <v>0.6</v>
      </c>
      <c r="I142" s="43">
        <v>24.78</v>
      </c>
      <c r="J142" s="43">
        <v>121.56</v>
      </c>
      <c r="K142" s="44">
        <v>1091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48" t="s">
        <v>41</v>
      </c>
      <c r="E144" s="42" t="s">
        <v>42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71.66</v>
      </c>
      <c r="K144" s="44">
        <v>15</v>
      </c>
      <c r="L144" s="43">
        <v>18.649999999999999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15.620000000000001</v>
      </c>
      <c r="H146" s="19">
        <f t="shared" si="66"/>
        <v>15.48</v>
      </c>
      <c r="I146" s="19">
        <f t="shared" si="66"/>
        <v>89.61</v>
      </c>
      <c r="J146" s="19">
        <f t="shared" si="66"/>
        <v>560.14</v>
      </c>
      <c r="K146" s="25"/>
      <c r="L146" s="19">
        <f t="shared" ref="L146" si="67">SUM(L139:L145)</f>
        <v>76.72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60</v>
      </c>
      <c r="G147" s="43">
        <v>1.01</v>
      </c>
      <c r="H147" s="43">
        <v>0.73</v>
      </c>
      <c r="I147" s="43">
        <v>6.3</v>
      </c>
      <c r="J147" s="43">
        <v>35.81</v>
      </c>
      <c r="K147" s="44">
        <v>324</v>
      </c>
      <c r="L147" s="43">
        <v>5.3</v>
      </c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200</v>
      </c>
      <c r="G148" s="43">
        <v>2.16</v>
      </c>
      <c r="H148" s="43">
        <v>2.56</v>
      </c>
      <c r="I148" s="43">
        <v>15.12</v>
      </c>
      <c r="J148" s="43">
        <v>91.87</v>
      </c>
      <c r="K148" s="44">
        <v>103</v>
      </c>
      <c r="L148" s="43">
        <v>8.1999999999999993</v>
      </c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100</v>
      </c>
      <c r="G149" s="43">
        <v>9.9499999999999993</v>
      </c>
      <c r="H149" s="43">
        <v>12.45</v>
      </c>
      <c r="I149" s="43">
        <v>17.32</v>
      </c>
      <c r="J149" s="43">
        <v>186.95</v>
      </c>
      <c r="K149" s="44" t="s">
        <v>64</v>
      </c>
      <c r="L149" s="43">
        <v>39.770000000000003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3.66</v>
      </c>
      <c r="H150" s="43">
        <v>3.63</v>
      </c>
      <c r="I150" s="43">
        <v>35.72</v>
      </c>
      <c r="J150" s="43">
        <v>190</v>
      </c>
      <c r="K150" s="44">
        <v>305</v>
      </c>
      <c r="L150" s="43">
        <v>15.3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215</v>
      </c>
      <c r="G151" s="43">
        <v>0.1</v>
      </c>
      <c r="H151" s="43">
        <v>0</v>
      </c>
      <c r="I151" s="43">
        <v>15</v>
      </c>
      <c r="J151" s="43">
        <v>60</v>
      </c>
      <c r="K151" s="44">
        <v>377</v>
      </c>
      <c r="L151" s="43">
        <v>4.1500000000000004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1091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>
        <v>1091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68">SUM(G147:G155)</f>
        <v>21.140000000000004</v>
      </c>
      <c r="H156" s="19">
        <f t="shared" si="68"/>
        <v>19.969999999999995</v>
      </c>
      <c r="I156" s="19">
        <f t="shared" si="68"/>
        <v>114.24</v>
      </c>
      <c r="J156" s="19">
        <f t="shared" si="68"/>
        <v>686.19</v>
      </c>
      <c r="K156" s="25"/>
      <c r="L156" s="19">
        <f t="shared" ref="L156" si="69">SUM(L147:L155)</f>
        <v>76.720000000000013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1285</v>
      </c>
      <c r="G157" s="32">
        <f t="shared" ref="G157" si="70">G146+G156</f>
        <v>36.760000000000005</v>
      </c>
      <c r="H157" s="32">
        <f t="shared" ref="H157" si="71">H146+H156</f>
        <v>35.449999999999996</v>
      </c>
      <c r="I157" s="32">
        <f t="shared" ref="I157" si="72">I146+I156</f>
        <v>203.85</v>
      </c>
      <c r="J157" s="32">
        <f t="shared" ref="J157:L157" si="73">J146+J156</f>
        <v>1246.33</v>
      </c>
      <c r="K157" s="32"/>
      <c r="L157" s="32">
        <f t="shared" si="73"/>
        <v>153.44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210</v>
      </c>
      <c r="G158" s="40">
        <v>6.1</v>
      </c>
      <c r="H158" s="40">
        <v>11.3</v>
      </c>
      <c r="I158" s="40">
        <v>33.5</v>
      </c>
      <c r="J158" s="40">
        <v>260</v>
      </c>
      <c r="K158" s="41">
        <v>181</v>
      </c>
      <c r="L158" s="40">
        <v>31.67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215</v>
      </c>
      <c r="G160" s="43">
        <v>0.1</v>
      </c>
      <c r="H160" s="43">
        <v>0</v>
      </c>
      <c r="I160" s="43">
        <v>15</v>
      </c>
      <c r="J160" s="43">
        <v>60</v>
      </c>
      <c r="K160" s="44">
        <v>377</v>
      </c>
      <c r="L160" s="43">
        <v>4.1500000000000004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>
        <v>1091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95</v>
      </c>
      <c r="F162" s="43">
        <v>100</v>
      </c>
      <c r="G162" s="43">
        <v>0.4</v>
      </c>
      <c r="H162" s="43">
        <v>0</v>
      </c>
      <c r="I162" s="43">
        <v>12.6</v>
      </c>
      <c r="J162" s="43">
        <v>52</v>
      </c>
      <c r="K162" s="44">
        <v>341</v>
      </c>
      <c r="L162" s="43">
        <v>15.5</v>
      </c>
    </row>
    <row r="163" spans="1:12" ht="15" x14ac:dyDescent="0.25">
      <c r="A163" s="23"/>
      <c r="B163" s="15"/>
      <c r="C163" s="11"/>
      <c r="D163" s="48" t="s">
        <v>41</v>
      </c>
      <c r="E163" s="42" t="s">
        <v>69</v>
      </c>
      <c r="F163" s="43">
        <v>5</v>
      </c>
      <c r="G163" s="43">
        <v>0.04</v>
      </c>
      <c r="H163" s="43">
        <v>3.63</v>
      </c>
      <c r="I163" s="43">
        <v>7.0000000000000007E-2</v>
      </c>
      <c r="J163" s="43">
        <v>33.049999999999997</v>
      </c>
      <c r="K163" s="44">
        <v>14</v>
      </c>
      <c r="L163" s="43">
        <v>5.0999999999999996</v>
      </c>
    </row>
    <row r="164" spans="1:12" ht="15" x14ac:dyDescent="0.25">
      <c r="A164" s="23"/>
      <c r="B164" s="15"/>
      <c r="C164" s="11"/>
      <c r="D164" s="48" t="s">
        <v>41</v>
      </c>
      <c r="E164" s="42" t="s">
        <v>42</v>
      </c>
      <c r="F164" s="43">
        <v>15</v>
      </c>
      <c r="G164" s="43">
        <v>3.58</v>
      </c>
      <c r="H164" s="43">
        <v>4.63</v>
      </c>
      <c r="I164" s="43">
        <v>0</v>
      </c>
      <c r="J164" s="43">
        <v>53.63</v>
      </c>
      <c r="K164" s="44">
        <v>15</v>
      </c>
      <c r="L164" s="43">
        <v>18.3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4">SUM(G158:G164)</f>
        <v>12.499999999999998</v>
      </c>
      <c r="H165" s="19">
        <f t="shared" si="74"/>
        <v>19.8</v>
      </c>
      <c r="I165" s="19">
        <f t="shared" si="74"/>
        <v>75.929999999999993</v>
      </c>
      <c r="J165" s="19">
        <f t="shared" si="74"/>
        <v>529</v>
      </c>
      <c r="K165" s="25"/>
      <c r="L165" s="19">
        <f t="shared" ref="L165" si="75">SUM(L158:L164)</f>
        <v>76.72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60</v>
      </c>
      <c r="G166" s="43">
        <v>0.48</v>
      </c>
      <c r="H166" s="43">
        <v>0.12</v>
      </c>
      <c r="I166" s="43">
        <v>1.92</v>
      </c>
      <c r="J166" s="43">
        <v>10.8</v>
      </c>
      <c r="K166" s="44">
        <v>70</v>
      </c>
      <c r="L166" s="43">
        <v>7.8</v>
      </c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4.12</v>
      </c>
      <c r="H167" s="43">
        <v>4</v>
      </c>
      <c r="I167" s="43">
        <v>14.49</v>
      </c>
      <c r="J167" s="43">
        <v>110.23</v>
      </c>
      <c r="K167" s="44">
        <v>102</v>
      </c>
      <c r="L167" s="43">
        <v>10.199999999999999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100</v>
      </c>
      <c r="G168" s="43">
        <v>13.5</v>
      </c>
      <c r="H168" s="43">
        <v>17.100000000000001</v>
      </c>
      <c r="I168" s="43">
        <v>3.8</v>
      </c>
      <c r="J168" s="43">
        <v>223</v>
      </c>
      <c r="K168" s="44">
        <v>290</v>
      </c>
      <c r="L168" s="43">
        <v>37.4</v>
      </c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5.28</v>
      </c>
      <c r="H169" s="43">
        <v>3.88</v>
      </c>
      <c r="I169" s="43">
        <v>32.74</v>
      </c>
      <c r="J169" s="43">
        <v>187.2</v>
      </c>
      <c r="K169" s="44">
        <v>309</v>
      </c>
      <c r="L169" s="43">
        <v>8.6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0.3</v>
      </c>
      <c r="H170" s="43">
        <v>0</v>
      </c>
      <c r="I170" s="43">
        <v>27.3</v>
      </c>
      <c r="J170" s="43">
        <v>112.1</v>
      </c>
      <c r="K170" s="44">
        <v>342</v>
      </c>
      <c r="L170" s="43">
        <v>8.7200000000000006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1091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>
        <v>1091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6">SUM(G166:G174)</f>
        <v>27.940000000000005</v>
      </c>
      <c r="H175" s="19">
        <f t="shared" si="76"/>
        <v>25.7</v>
      </c>
      <c r="I175" s="19">
        <f t="shared" si="76"/>
        <v>105.03</v>
      </c>
      <c r="J175" s="19">
        <f t="shared" si="76"/>
        <v>764.8900000000001</v>
      </c>
      <c r="K175" s="25"/>
      <c r="L175" s="19">
        <f t="shared" ref="L175" si="77">SUM(L166:L174)</f>
        <v>76.72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1345</v>
      </c>
      <c r="G176" s="32">
        <f t="shared" ref="G176" si="78">G165+G175</f>
        <v>40.440000000000005</v>
      </c>
      <c r="H176" s="32">
        <f t="shared" ref="H176" si="79">H165+H175</f>
        <v>45.5</v>
      </c>
      <c r="I176" s="32">
        <f t="shared" ref="I176" si="80">I165+I175</f>
        <v>180.95999999999998</v>
      </c>
      <c r="J176" s="32">
        <f t="shared" ref="J176:L176" si="81">J165+J175</f>
        <v>1293.8900000000001</v>
      </c>
      <c r="K176" s="32"/>
      <c r="L176" s="32">
        <f t="shared" si="81"/>
        <v>153.44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250</v>
      </c>
      <c r="G177" s="40">
        <v>15.32</v>
      </c>
      <c r="H177" s="40">
        <v>15.7</v>
      </c>
      <c r="I177" s="40">
        <v>43.24</v>
      </c>
      <c r="J177" s="40">
        <v>375.23</v>
      </c>
      <c r="K177" s="41" t="s">
        <v>90</v>
      </c>
      <c r="L177" s="40">
        <v>50.6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16.72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4.26</v>
      </c>
      <c r="H180" s="43">
        <v>0.6</v>
      </c>
      <c r="I180" s="43">
        <v>24.78</v>
      </c>
      <c r="J180" s="43">
        <v>121.56</v>
      </c>
      <c r="K180" s="44">
        <v>1091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48" t="s">
        <v>26</v>
      </c>
      <c r="E182" s="42" t="s">
        <v>61</v>
      </c>
      <c r="F182" s="43">
        <v>60</v>
      </c>
      <c r="G182" s="43">
        <v>1.01</v>
      </c>
      <c r="H182" s="43">
        <v>0.73</v>
      </c>
      <c r="I182" s="43">
        <v>6.3</v>
      </c>
      <c r="J182" s="43">
        <v>35.81</v>
      </c>
      <c r="K182" s="44">
        <v>324</v>
      </c>
      <c r="L182" s="43">
        <v>5.4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2">SUM(G177:G183)</f>
        <v>24.349999999999998</v>
      </c>
      <c r="H184" s="19">
        <f t="shared" si="82"/>
        <v>20.23</v>
      </c>
      <c r="I184" s="19">
        <f t="shared" si="82"/>
        <v>101.06</v>
      </c>
      <c r="J184" s="19">
        <f t="shared" si="82"/>
        <v>683.39999999999986</v>
      </c>
      <c r="K184" s="25"/>
      <c r="L184" s="19">
        <f t="shared" ref="L184" si="83">SUM(L177:L183)</f>
        <v>76.72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53</v>
      </c>
      <c r="F185" s="43">
        <v>60</v>
      </c>
      <c r="G185" s="43">
        <v>0.72</v>
      </c>
      <c r="H185" s="43">
        <v>0.12</v>
      </c>
      <c r="I185" s="43">
        <v>3.48</v>
      </c>
      <c r="J185" s="43">
        <v>18</v>
      </c>
      <c r="K185" s="44">
        <v>70</v>
      </c>
      <c r="L185" s="43">
        <v>8.1999999999999993</v>
      </c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1.45</v>
      </c>
      <c r="H186" s="43">
        <v>3.39</v>
      </c>
      <c r="I186" s="43">
        <v>6.82</v>
      </c>
      <c r="J186" s="43">
        <v>66.08</v>
      </c>
      <c r="K186" s="44">
        <v>88</v>
      </c>
      <c r="L186" s="43">
        <v>9.1199999999999992</v>
      </c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100</v>
      </c>
      <c r="G187" s="43">
        <v>8.1999999999999993</v>
      </c>
      <c r="H187" s="43">
        <v>9.92</v>
      </c>
      <c r="I187" s="43">
        <v>10.35</v>
      </c>
      <c r="J187" s="43">
        <v>159.85</v>
      </c>
      <c r="K187" s="44" t="s">
        <v>56</v>
      </c>
      <c r="L187" s="43">
        <v>34.1</v>
      </c>
    </row>
    <row r="188" spans="1:12" ht="15" x14ac:dyDescent="0.25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7.72</v>
      </c>
      <c r="H188" s="43">
        <v>3.96</v>
      </c>
      <c r="I188" s="43">
        <v>43.28</v>
      </c>
      <c r="J188" s="43">
        <v>239.59</v>
      </c>
      <c r="K188" s="44">
        <v>302</v>
      </c>
      <c r="L188" s="43">
        <v>14.2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0.38</v>
      </c>
      <c r="H189" s="43">
        <v>0</v>
      </c>
      <c r="I189" s="43">
        <v>30.74</v>
      </c>
      <c r="J189" s="43">
        <v>124.46</v>
      </c>
      <c r="K189" s="44">
        <v>349</v>
      </c>
      <c r="L189" s="43">
        <v>7.1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1091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>
        <v>1091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4">SUM(G185:G193)</f>
        <v>22.73</v>
      </c>
      <c r="H194" s="19">
        <f t="shared" si="84"/>
        <v>17.989999999999998</v>
      </c>
      <c r="I194" s="19">
        <f t="shared" si="84"/>
        <v>119.45</v>
      </c>
      <c r="J194" s="19">
        <f t="shared" si="84"/>
        <v>729.54</v>
      </c>
      <c r="K194" s="25"/>
      <c r="L194" s="19">
        <f t="shared" ref="L194" si="85">SUM(L185:L193)</f>
        <v>76.72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1340</v>
      </c>
      <c r="G195" s="32">
        <f t="shared" ref="G195" si="86">G184+G194</f>
        <v>47.08</v>
      </c>
      <c r="H195" s="32">
        <f t="shared" ref="H195" si="87">H184+H194</f>
        <v>38.22</v>
      </c>
      <c r="I195" s="32">
        <f t="shared" ref="I195" si="88">I184+I194</f>
        <v>220.51</v>
      </c>
      <c r="J195" s="32">
        <f t="shared" ref="J195:L195" si="89">J184+J194</f>
        <v>1412.9399999999998</v>
      </c>
      <c r="K195" s="32"/>
      <c r="L195" s="32">
        <f t="shared" si="89"/>
        <v>153.44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(F24+F42+F61+F80+F99+F118+F138+F157+F176+F195)/(IF(F24=0,0,1)+IF(F42=0,0,1)+IF(F61=0,0,1)+IF(F80=0,0,1)+IF(F99=0,0,1)+IF(F118=0,0,1)+IF(F138=0,0,1)+IF(F157=0,0,1)+IF(F176=0,0,1)+IF(F195=0,0,1))</f>
        <v>1312</v>
      </c>
      <c r="G196" s="34">
        <f>(G24+G42+G61+G80+G99+G118+G138+G157+G176+G195)/(IF(G24=0,0,1)+IF(G42=0,0,1)+IF(G61=0,0,1)+IF(G80=0,0,1)+IF(G99=0,0,1)+IF(G118=0,0,1)+IF(G138=0,0,1)+IF(G157=0,0,1)+IF(G176=0,0,1)+IF(G195=0,0,1))</f>
        <v>46.535000000000004</v>
      </c>
      <c r="H196" s="34">
        <f>(H24+H42+H61+H80+H99+H118+H138+H157+H176+H195)/(IF(H24=0,0,1)+IF(H42=0,0,1)+IF(H61=0,0,1)+IF(H80=0,0,1)+IF(H99=0,0,1)+IF(H118=0,0,1)+IF(H138=0,0,1)+IF(H157=0,0,1)+IF(H176=0,0,1)+IF(H195=0,0,1))</f>
        <v>43.147000000000006</v>
      </c>
      <c r="I196" s="34">
        <f>(I24+I42+I61+I80+I99+I118+I138+I157+I176+I195)/(IF(I24=0,0,1)+IF(I42=0,0,1)+IF(I61=0,0,1)+IF(I80=0,0,1)+IF(I99=0,0,1)+IF(I118=0,0,1)+IF(I138=0,0,1)+IF(I157=0,0,1)+IF(I176=0,0,1)+IF(I195=0,0,1))</f>
        <v>194.12100000000001</v>
      </c>
      <c r="J196" s="34">
        <f>(J24+J42+J61+J80+J99+J118+J138+J157+J176+J195)/(IF(J24=0,0,1)+IF(J42=0,0,1)+IF(J61=0,0,1)+IF(J80=0,0,1)+IF(J99=0,0,1)+IF(J118=0,0,1)+IF(J138=0,0,1)+IF(J157=0,0,1)+IF(J176=0,0,1)+IF(J195=0,0,1))</f>
        <v>1372.6350000000002</v>
      </c>
      <c r="K196" s="34"/>
      <c r="L196" s="34">
        <f>(L24+L42+L61+L80+L99+L118+L138+L157+L176+L195)/(IF(L24=0,0,1)+IF(L42=0,0,1)+IF(L61=0,0,1)+IF(L80=0,0,1)+IF(L99=0,0,1)+IF(L118=0,0,1)+IF(L138=0,0,1)+IF(L157=0,0,1)+IF(L176=0,0,1)+IF(L195=0,0,1))</f>
        <v>153.44000000000003</v>
      </c>
    </row>
  </sheetData>
  <mergeCells count="14">
    <mergeCell ref="C80:D80"/>
    <mergeCell ref="C99:D99"/>
    <mergeCell ref="C24:D24"/>
    <mergeCell ref="C196:E196"/>
    <mergeCell ref="C195:D195"/>
    <mergeCell ref="C118:D118"/>
    <mergeCell ref="C138:D138"/>
    <mergeCell ref="C157:D157"/>
    <mergeCell ref="C176:D176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2025-01-10T07:08:48Z</dcterms:modified>
</cp:coreProperties>
</file>